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E26" i="1"/>
  <c r="F26" s="1"/>
  <c r="D26"/>
  <c r="C26"/>
  <c r="B26"/>
  <c r="D25"/>
  <c r="C25"/>
  <c r="B25"/>
  <c r="E24"/>
  <c r="E25" s="1"/>
  <c r="F25" s="1"/>
  <c r="D20"/>
  <c r="C20"/>
  <c r="B20"/>
  <c r="E19"/>
  <c r="E20" s="1"/>
  <c r="F20" s="1"/>
  <c r="D15"/>
  <c r="C15"/>
  <c r="B15"/>
  <c r="E14"/>
  <c r="E15" s="1"/>
  <c r="F15" s="1"/>
  <c r="D10"/>
  <c r="C10"/>
  <c r="B10"/>
  <c r="E9"/>
  <c r="E10" s="1"/>
  <c r="F10" s="1"/>
  <c r="F14" l="1"/>
  <c r="F9"/>
  <c r="F19"/>
  <c r="F24"/>
</calcChain>
</file>

<file path=xl/sharedStrings.xml><?xml version="1.0" encoding="utf-8"?>
<sst xmlns="http://schemas.openxmlformats.org/spreadsheetml/2006/main" count="80" uniqueCount="49">
  <si>
    <t>Категории</t>
  </si>
  <si>
    <t>Цены/поставщики</t>
  </si>
  <si>
    <t>Средняя цена</t>
  </si>
  <si>
    <t>Начальная цена</t>
  </si>
  <si>
    <t>Наименование</t>
  </si>
  <si>
    <t>Х</t>
  </si>
  <si>
    <t>Характеристика</t>
  </si>
  <si>
    <t>Количество, шт.</t>
  </si>
  <si>
    <t>Цена за единицу</t>
  </si>
  <si>
    <t>Итого</t>
  </si>
  <si>
    <t>ИТОГО</t>
  </si>
  <si>
    <t>В цену товара включены расходы: на упаковку, погрузку, доставку, разгрузку,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</si>
  <si>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Номер п/п</t>
  </si>
  <si>
    <t>Наименование  поставщика</t>
  </si>
  <si>
    <t xml:space="preserve">Дата, номер коммерческого предложения </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</si>
  <si>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</si>
  <si>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</si>
  <si>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</si>
  <si>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Срок действия цен до 31.12.2012 года</t>
  </si>
  <si>
    <t>Исполнитель: экономист отдела материально-технического снабжения</t>
  </si>
  <si>
    <t>тел/факс. 8(34675) 6-79-98</t>
  </si>
  <si>
    <t>e-mail: mtsucgb@mail.ru</t>
  </si>
  <si>
    <t>Обоснование расчета начальной (максимальной) цены гражданско-правового договора на поставку расходного материала для взрослой поликлиники за счет средств полученных от приносящей доход деятельности для на 4 квартал 2012 года для нужд МБЛПУ"ЦГБ г. Югорска".</t>
  </si>
  <si>
    <t>Маска одноразовая</t>
  </si>
  <si>
    <t>Маска хирургическая одноразовая, не менее, чем 3 слоя, фильтр, фиксатор, резинка, нестер. уп. В упаковке не менее, чем по 100 шт.</t>
  </si>
  <si>
    <t>Простыня одноразовая</t>
  </si>
  <si>
    <t xml:space="preserve">Размер не менее 90x70 см, изготовлена из не менее, чем 4-х слойного нетканого материала: внешний слой – спанбонд, водоотталкивающие слои, два внутренних – мельтблаун, водостойкие слои, бактериальный барьер, повышает прочность. Плотность не менее 42 г/кВ. м СММС (или эквивалент). Нестер. уп. В упаковкене менее, чем по 10 шт. </t>
  </si>
  <si>
    <t xml:space="preserve">Бахилы одноразовые
</t>
  </si>
  <si>
    <t>Полиэтиленовые текстурированные на резинке. В упаковке не менее, чем по 50 пар.</t>
  </si>
  <si>
    <t xml:space="preserve">Салфетка одноразовая
</t>
  </si>
  <si>
    <t>Впитывающая многослойная не менее 60x60, нестер. Уп. В упаковке не менее, чем по 10 шт.</t>
  </si>
  <si>
    <t>Начальная (максимальная) цена:  120 197 (Сто двадцать тысяч сто девяноста семь рублей) 00 коп.</t>
  </si>
  <si>
    <t>ЗАО"Здравмедтех-Е"</t>
  </si>
  <si>
    <t>620135,г.Екатеринбург,ул.Старых Большивеков,77.</t>
  </si>
  <si>
    <t>8(343)371-03-45</t>
  </si>
  <si>
    <t>ООО"БЛАГОДАР"</t>
  </si>
  <si>
    <t>620027,г.Екатеринбург,ул.Испанских рабочих,27.</t>
  </si>
  <si>
    <t>8(343)370-39-84</t>
  </si>
  <si>
    <t>ООО"Компания Н.В.П."</t>
  </si>
  <si>
    <t>8(343)371-36-28</t>
  </si>
  <si>
    <t xml:space="preserve"> </t>
  </si>
  <si>
    <t>Вх.№596 от 02.10.2012 г.</t>
  </si>
  <si>
    <t>Вх.№597 от 04.10.2012 г.</t>
  </si>
  <si>
    <t>Вх.№598 от 03.10.2012 г.</t>
  </si>
  <si>
    <t>И.о. Главный врач                      _________________ В.В.Быков</t>
  </si>
  <si>
    <t>Начальник ОМТС    _________________ Р.Ш.Смаилов</t>
  </si>
  <si>
    <t>Дата составления сводной таблицы 5 октября  2012 года</t>
  </si>
  <si>
    <t>Шакирова Гузель Альфировна</t>
  </si>
  <si>
    <r>
      <t xml:space="preserve">Способ размещения заказа                                    </t>
    </r>
    <r>
      <rPr>
        <i/>
        <sz val="11"/>
        <color indexed="8"/>
        <rFont val="Times New Roman"/>
        <family val="1"/>
        <charset val="204"/>
      </rPr>
      <t xml:space="preserve"> Запрос котировок</t>
    </r>
  </si>
</sst>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5">
    <font>
      <sz val="11"/>
      <color theme="1"/>
      <name val="Calibri"/>
      <family val="2"/>
      <charset val="204"/>
      <scheme val="minor"/>
    </font>
    <font>
      <sz val="11"/>
      <color theme="1"/>
      <name val="Calibri"/>
      <family val="2"/>
      <charset val="204"/>
      <scheme val="minor"/>
    </font>
    <font>
      <sz val="11"/>
      <color theme="1"/>
      <name val="Times New Roman"/>
      <family val="1"/>
      <charset val="204"/>
    </font>
    <font>
      <i/>
      <sz val="11"/>
      <color indexed="8"/>
      <name val="Times New Roman"/>
      <family val="1"/>
      <charset val="204"/>
    </font>
    <font>
      <b/>
      <sz val="11"/>
      <color indexed="8"/>
      <name val="Times New Roman"/>
      <family val="1"/>
      <charset val="204"/>
    </font>
  </fonts>
  <fills count="2">
    <fill>
      <patternFill patternType="none"/>
    </fill>
    <fill>
      <patternFill patternType="gray125"/>
    </fill>
  </fills>
  <borders count="26">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54">
    <xf numFmtId="0" fontId="0" fillId="0" borderId="0" xfId="0"/>
    <xf numFmtId="44" fontId="2" fillId="0" borderId="2" xfId="1" applyFont="1" applyBorder="1" applyAlignment="1">
      <alignment horizontal="center" vertical="center" wrapText="1"/>
    </xf>
    <xf numFmtId="44" fontId="2" fillId="0" borderId="22" xfId="1" applyFont="1" applyBorder="1" applyAlignment="1">
      <alignment horizontal="center" vertical="center" wrapText="1"/>
    </xf>
    <xf numFmtId="44" fontId="2" fillId="0" borderId="5" xfId="1" applyFont="1" applyBorder="1" applyAlignment="1">
      <alignment horizontal="center" vertical="center" wrapText="1"/>
    </xf>
    <xf numFmtId="44" fontId="2" fillId="0" borderId="22" xfId="1" applyFont="1" applyBorder="1" applyAlignment="1">
      <alignment horizontal="center" vertical="center"/>
    </xf>
    <xf numFmtId="44" fontId="2" fillId="0" borderId="24" xfId="1" applyFont="1" applyBorder="1" applyAlignment="1">
      <alignment horizontal="center" vertical="center"/>
    </xf>
    <xf numFmtId="44" fontId="2" fillId="0" borderId="0" xfId="1" applyFont="1" applyBorder="1" applyAlignment="1">
      <alignment horizontal="center" vertical="center"/>
    </xf>
    <xf numFmtId="44" fontId="2" fillId="0" borderId="0" xfId="1" applyFont="1" applyBorder="1" applyAlignment="1">
      <alignment horizontal="center" vertical="center" wrapText="1"/>
    </xf>
    <xf numFmtId="0" fontId="2" fillId="0" borderId="0" xfId="0" applyFont="1"/>
    <xf numFmtId="0" fontId="2" fillId="0" borderId="0" xfId="0" applyFont="1" applyAlignment="1">
      <alignment horizontal="left"/>
    </xf>
    <xf numFmtId="0" fontId="2" fillId="0" borderId="0" xfId="0" applyFont="1" applyAlignment="1">
      <alignment horizontal="center" vertical="center" wrapText="1"/>
    </xf>
    <xf numFmtId="0" fontId="2" fillId="0" borderId="0" xfId="0" applyFont="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9" xfId="0" applyFont="1" applyBorder="1" applyAlignment="1">
      <alignment horizontal="center"/>
    </xf>
    <xf numFmtId="0" fontId="2" fillId="0" borderId="17" xfId="0" applyFont="1" applyBorder="1" applyAlignment="1">
      <alignment horizontal="center"/>
    </xf>
    <xf numFmtId="0" fontId="2" fillId="0" borderId="15" xfId="0" applyFont="1" applyBorder="1" applyAlignment="1">
      <alignment horizontal="center" vertical="center" wrapText="1"/>
    </xf>
    <xf numFmtId="0" fontId="2" fillId="0" borderId="18" xfId="0" applyFont="1" applyBorder="1" applyAlignment="1">
      <alignment horizontal="center"/>
    </xf>
    <xf numFmtId="0" fontId="2" fillId="0" borderId="19" xfId="0" applyFont="1" applyBorder="1" applyAlignment="1">
      <alignment horizontal="center"/>
    </xf>
    <xf numFmtId="0" fontId="2" fillId="0" borderId="18" xfId="0" applyFont="1" applyBorder="1" applyAlignment="1">
      <alignment horizontal="center" vertical="center" wrapText="1"/>
    </xf>
    <xf numFmtId="164" fontId="2" fillId="0" borderId="9" xfId="0" applyNumberFormat="1" applyFont="1" applyBorder="1" applyAlignment="1">
      <alignment horizontal="center"/>
    </xf>
    <xf numFmtId="164" fontId="2" fillId="0" borderId="18" xfId="0" applyNumberFormat="1" applyFont="1" applyBorder="1" applyAlignment="1">
      <alignment horizontal="center"/>
    </xf>
    <xf numFmtId="164" fontId="2" fillId="0" borderId="19" xfId="0" applyNumberFormat="1" applyFont="1" applyBorder="1" applyAlignment="1">
      <alignment horizontal="center"/>
    </xf>
    <xf numFmtId="0" fontId="4" fillId="0" borderId="18" xfId="0" applyFont="1" applyBorder="1" applyAlignment="1">
      <alignment horizontal="center" vertical="center" wrapText="1"/>
    </xf>
    <xf numFmtId="0" fontId="4" fillId="0" borderId="0" xfId="0" applyFont="1" applyBorder="1" applyAlignment="1">
      <alignment horizontal="center" vertical="center" wrapText="1"/>
    </xf>
    <xf numFmtId="164" fontId="2" fillId="0" borderId="0" xfId="0" applyNumberFormat="1" applyFont="1" applyBorder="1" applyAlignment="1">
      <alignment horizontal="center"/>
    </xf>
    <xf numFmtId="0" fontId="2" fillId="0" borderId="0" xfId="0" applyNumberFormat="1" applyFont="1" applyAlignment="1">
      <alignment horizontal="left" vertical="center" wrapText="1"/>
    </xf>
    <xf numFmtId="0" fontId="2" fillId="0" borderId="0" xfId="0" applyNumberFormat="1" applyFont="1" applyAlignment="1">
      <alignment horizontal="left" vertical="center" wrapText="1"/>
    </xf>
    <xf numFmtId="0" fontId="2"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NumberFormat="1" applyFont="1" applyBorder="1" applyAlignment="1">
      <alignment horizontal="left" vertical="top" wrapText="1"/>
    </xf>
    <xf numFmtId="0" fontId="2" fillId="0" borderId="0" xfId="0" applyFont="1" applyBorder="1"/>
    <xf numFmtId="0" fontId="2" fillId="0" borderId="0" xfId="0" applyFont="1" applyAlignment="1">
      <alignment vertical="top"/>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55"/>
  <sheetViews>
    <sheetView tabSelected="1" topLeftCell="A24" workbookViewId="0">
      <selection activeCell="I7" sqref="I7"/>
    </sheetView>
  </sheetViews>
  <sheetFormatPr defaultRowHeight="15"/>
  <cols>
    <col min="1" max="1" width="17" style="8" customWidth="1"/>
    <col min="2" max="2" width="27.5703125" style="8" customWidth="1"/>
    <col min="3" max="3" width="28.28515625" style="8" customWidth="1"/>
    <col min="4" max="4" width="28.140625" style="8" customWidth="1"/>
    <col min="5" max="5" width="12" style="8" customWidth="1"/>
    <col min="6" max="6" width="11.5703125" style="8" customWidth="1"/>
    <col min="7" max="16384" width="9.140625" style="8"/>
  </cols>
  <sheetData>
    <row r="1" spans="1:6" ht="48.75" customHeight="1">
      <c r="A1" s="10" t="s">
        <v>22</v>
      </c>
      <c r="B1" s="10"/>
      <c r="C1" s="10"/>
      <c r="D1" s="10"/>
      <c r="E1" s="10"/>
      <c r="F1" s="10"/>
    </row>
    <row r="2" spans="1:6" ht="15" customHeight="1">
      <c r="A2" s="11"/>
      <c r="B2" s="11"/>
      <c r="C2" s="11"/>
      <c r="D2" s="11"/>
      <c r="E2" s="11"/>
      <c r="F2" s="11"/>
    </row>
    <row r="3" spans="1:6" ht="15.75" thickBot="1">
      <c r="C3" s="12" t="s">
        <v>48</v>
      </c>
      <c r="D3" s="12"/>
      <c r="E3" s="12"/>
      <c r="F3" s="12"/>
    </row>
    <row r="4" spans="1:6" ht="15.75" thickBot="1">
      <c r="A4" s="13" t="s">
        <v>0</v>
      </c>
      <c r="B4" s="14" t="s">
        <v>1</v>
      </c>
      <c r="C4" s="15"/>
      <c r="D4" s="15"/>
      <c r="E4" s="13" t="s">
        <v>2</v>
      </c>
      <c r="F4" s="13" t="s">
        <v>3</v>
      </c>
    </row>
    <row r="5" spans="1:6" ht="15.75" thickBot="1">
      <c r="A5" s="16"/>
      <c r="B5" s="17">
        <v>1</v>
      </c>
      <c r="C5" s="18">
        <v>2</v>
      </c>
      <c r="D5" s="19">
        <v>3</v>
      </c>
      <c r="E5" s="16"/>
      <c r="F5" s="16"/>
    </row>
    <row r="6" spans="1:6">
      <c r="A6" s="20" t="s">
        <v>4</v>
      </c>
      <c r="B6" s="21" t="s">
        <v>23</v>
      </c>
      <c r="C6" s="22"/>
      <c r="D6" s="22"/>
      <c r="E6" s="23" t="s">
        <v>5</v>
      </c>
      <c r="F6" s="24" t="s">
        <v>5</v>
      </c>
    </row>
    <row r="7" spans="1:6" ht="31.5" customHeight="1">
      <c r="A7" s="25" t="s">
        <v>6</v>
      </c>
      <c r="B7" s="26" t="s">
        <v>24</v>
      </c>
      <c r="C7" s="27"/>
      <c r="D7" s="27"/>
      <c r="E7" s="28"/>
      <c r="F7" s="29"/>
    </row>
    <row r="8" spans="1:6">
      <c r="A8" s="30" t="s">
        <v>7</v>
      </c>
      <c r="B8" s="26">
        <v>5000</v>
      </c>
      <c r="C8" s="27"/>
      <c r="D8" s="27"/>
      <c r="E8" s="31" t="s">
        <v>5</v>
      </c>
      <c r="F8" s="32" t="s">
        <v>5</v>
      </c>
    </row>
    <row r="9" spans="1:6" ht="15.75" customHeight="1">
      <c r="A9" s="33" t="s">
        <v>8</v>
      </c>
      <c r="B9" s="34">
        <v>1.65</v>
      </c>
      <c r="C9" s="34">
        <v>1.65</v>
      </c>
      <c r="D9" s="34">
        <v>1.65</v>
      </c>
      <c r="E9" s="35">
        <f>(B9+C9+D9)/3</f>
        <v>1.6499999999999997</v>
      </c>
      <c r="F9" s="36">
        <f>E9</f>
        <v>1.6499999999999997</v>
      </c>
    </row>
    <row r="10" spans="1:6" ht="15.75" thickBot="1">
      <c r="A10" s="33" t="s">
        <v>9</v>
      </c>
      <c r="B10" s="35">
        <f>B8*B9</f>
        <v>8250</v>
      </c>
      <c r="C10" s="35">
        <f>B8*C9</f>
        <v>8250</v>
      </c>
      <c r="D10" s="35">
        <f>D9*B8</f>
        <v>8250</v>
      </c>
      <c r="E10" s="35">
        <f>E9*B8</f>
        <v>8249.9999999999982</v>
      </c>
      <c r="F10" s="36">
        <f>E10</f>
        <v>8249.9999999999982</v>
      </c>
    </row>
    <row r="11" spans="1:6">
      <c r="A11" s="20" t="s">
        <v>4</v>
      </c>
      <c r="B11" s="21" t="s">
        <v>25</v>
      </c>
      <c r="C11" s="22"/>
      <c r="D11" s="22"/>
      <c r="E11" s="23" t="s">
        <v>5</v>
      </c>
      <c r="F11" s="24" t="s">
        <v>5</v>
      </c>
    </row>
    <row r="12" spans="1:6" ht="62.25" customHeight="1">
      <c r="A12" s="25" t="s">
        <v>6</v>
      </c>
      <c r="B12" s="26" t="s">
        <v>26</v>
      </c>
      <c r="C12" s="27"/>
      <c r="D12" s="27"/>
      <c r="E12" s="28"/>
      <c r="F12" s="29"/>
    </row>
    <row r="13" spans="1:6">
      <c r="A13" s="30" t="s">
        <v>7</v>
      </c>
      <c r="B13" s="26">
        <v>13000</v>
      </c>
      <c r="C13" s="27"/>
      <c r="D13" s="27"/>
      <c r="E13" s="31" t="s">
        <v>5</v>
      </c>
      <c r="F13" s="32" t="s">
        <v>5</v>
      </c>
    </row>
    <row r="14" spans="1:6" ht="17.25" customHeight="1">
      <c r="A14" s="33" t="s">
        <v>8</v>
      </c>
      <c r="B14" s="34">
        <v>5.94</v>
      </c>
      <c r="C14" s="34">
        <v>6.05</v>
      </c>
      <c r="D14" s="34">
        <v>6.05</v>
      </c>
      <c r="E14" s="35">
        <f>(B14+C14+D14)/3</f>
        <v>6.0133333333333328</v>
      </c>
      <c r="F14" s="36">
        <f>E14</f>
        <v>6.0133333333333328</v>
      </c>
    </row>
    <row r="15" spans="1:6" ht="15.75" thickBot="1">
      <c r="A15" s="33" t="s">
        <v>9</v>
      </c>
      <c r="B15" s="35">
        <f>B13*B14</f>
        <v>77220</v>
      </c>
      <c r="C15" s="35">
        <f>B13*C14</f>
        <v>78650</v>
      </c>
      <c r="D15" s="35">
        <f>D14*B13</f>
        <v>78650</v>
      </c>
      <c r="E15" s="35">
        <f>E14*B13</f>
        <v>78173.333333333328</v>
      </c>
      <c r="F15" s="36">
        <f>E15</f>
        <v>78173.333333333328</v>
      </c>
    </row>
    <row r="16" spans="1:6">
      <c r="A16" s="20" t="s">
        <v>4</v>
      </c>
      <c r="B16" s="21" t="s">
        <v>27</v>
      </c>
      <c r="C16" s="22"/>
      <c r="D16" s="22"/>
      <c r="E16" s="23" t="s">
        <v>5</v>
      </c>
      <c r="F16" s="24" t="s">
        <v>5</v>
      </c>
    </row>
    <row r="17" spans="1:6" ht="27" customHeight="1">
      <c r="A17" s="25" t="s">
        <v>6</v>
      </c>
      <c r="B17" s="26" t="s">
        <v>28</v>
      </c>
      <c r="C17" s="27"/>
      <c r="D17" s="27"/>
      <c r="E17" s="28"/>
      <c r="F17" s="29"/>
    </row>
    <row r="18" spans="1:6">
      <c r="A18" s="30" t="s">
        <v>7</v>
      </c>
      <c r="B18" s="26">
        <v>9000</v>
      </c>
      <c r="C18" s="27"/>
      <c r="D18" s="27"/>
      <c r="E18" s="31" t="s">
        <v>5</v>
      </c>
      <c r="F18" s="32" t="s">
        <v>5</v>
      </c>
    </row>
    <row r="19" spans="1:6" ht="16.5" customHeight="1">
      <c r="A19" s="33" t="s">
        <v>8</v>
      </c>
      <c r="B19" s="34">
        <v>1.1000000000000001</v>
      </c>
      <c r="C19" s="34">
        <v>1.1000000000000001</v>
      </c>
      <c r="D19" s="34">
        <v>1.1000000000000001</v>
      </c>
      <c r="E19" s="35">
        <f>(B19+C19+D19)/3</f>
        <v>1.1000000000000001</v>
      </c>
      <c r="F19" s="36">
        <f>E19</f>
        <v>1.1000000000000001</v>
      </c>
    </row>
    <row r="20" spans="1:6" ht="15.75" thickBot="1">
      <c r="A20" s="33" t="s">
        <v>9</v>
      </c>
      <c r="B20" s="35">
        <f>B18*B19</f>
        <v>9900</v>
      </c>
      <c r="C20" s="35">
        <f>B18*C19</f>
        <v>9900</v>
      </c>
      <c r="D20" s="35">
        <f>D19*B18</f>
        <v>9900</v>
      </c>
      <c r="E20" s="35">
        <f>E19*B18</f>
        <v>9900</v>
      </c>
      <c r="F20" s="36">
        <f>E20</f>
        <v>9900</v>
      </c>
    </row>
    <row r="21" spans="1:6">
      <c r="A21" s="20" t="s">
        <v>4</v>
      </c>
      <c r="B21" s="21" t="s">
        <v>29</v>
      </c>
      <c r="C21" s="22"/>
      <c r="D21" s="22"/>
      <c r="E21" s="23" t="s">
        <v>5</v>
      </c>
      <c r="F21" s="24" t="s">
        <v>5</v>
      </c>
    </row>
    <row r="22" spans="1:6" ht="30" customHeight="1">
      <c r="A22" s="25" t="s">
        <v>6</v>
      </c>
      <c r="B22" s="26" t="s">
        <v>30</v>
      </c>
      <c r="C22" s="27"/>
      <c r="D22" s="27"/>
      <c r="E22" s="28"/>
      <c r="F22" s="29"/>
    </row>
    <row r="23" spans="1:6">
      <c r="A23" s="30" t="s">
        <v>7</v>
      </c>
      <c r="B23" s="26">
        <v>1700</v>
      </c>
      <c r="C23" s="27"/>
      <c r="D23" s="27"/>
      <c r="E23" s="31" t="s">
        <v>5</v>
      </c>
      <c r="F23" s="32" t="s">
        <v>5</v>
      </c>
    </row>
    <row r="24" spans="1:6" ht="15" customHeight="1">
      <c r="A24" s="33" t="s">
        <v>8</v>
      </c>
      <c r="B24" s="34">
        <v>13.86</v>
      </c>
      <c r="C24" s="34">
        <v>14.08</v>
      </c>
      <c r="D24" s="34">
        <v>14.19</v>
      </c>
      <c r="E24" s="35">
        <f>(B24+C24+D24)/3</f>
        <v>14.043333333333331</v>
      </c>
      <c r="F24" s="36">
        <f>E24</f>
        <v>14.043333333333331</v>
      </c>
    </row>
    <row r="25" spans="1:6">
      <c r="A25" s="33" t="s">
        <v>9</v>
      </c>
      <c r="B25" s="35">
        <f>B23*B24</f>
        <v>23562</v>
      </c>
      <c r="C25" s="35">
        <f>B23*C24</f>
        <v>23936</v>
      </c>
      <c r="D25" s="35">
        <f>D24*B23</f>
        <v>24123</v>
      </c>
      <c r="E25" s="35">
        <f>E24*B23</f>
        <v>23873.666666666664</v>
      </c>
      <c r="F25" s="36">
        <f>E25</f>
        <v>23873.666666666664</v>
      </c>
    </row>
    <row r="26" spans="1:6" ht="16.5" customHeight="1">
      <c r="A26" s="37" t="s">
        <v>10</v>
      </c>
      <c r="B26" s="35">
        <f>B10+B15+B20+B25</f>
        <v>118932</v>
      </c>
      <c r="C26" s="35">
        <f>C10+C15+C20+C25</f>
        <v>120736</v>
      </c>
      <c r="D26" s="35">
        <f>D10+D15+D20+D25</f>
        <v>120923</v>
      </c>
      <c r="E26" s="35">
        <f>(B26+C26+D26)/3</f>
        <v>120197</v>
      </c>
      <c r="F26" s="35">
        <f>E26</f>
        <v>120197</v>
      </c>
    </row>
    <row r="27" spans="1:6" ht="15" customHeight="1">
      <c r="A27" s="38"/>
      <c r="B27" s="39"/>
      <c r="C27" s="39"/>
      <c r="D27" s="39"/>
      <c r="E27" s="39"/>
      <c r="F27" s="39"/>
    </row>
    <row r="28" spans="1:6">
      <c r="A28" s="8" t="s">
        <v>31</v>
      </c>
    </row>
    <row r="30" spans="1:6">
      <c r="A30" s="40" t="s">
        <v>11</v>
      </c>
      <c r="B30" s="40"/>
      <c r="C30" s="40"/>
      <c r="D30" s="40"/>
      <c r="E30" s="40"/>
      <c r="F30" s="40"/>
    </row>
    <row r="31" spans="1:6" ht="32.25" customHeight="1">
      <c r="A31" s="40"/>
      <c r="B31" s="40"/>
      <c r="C31" s="40"/>
      <c r="D31" s="40"/>
      <c r="E31" s="40"/>
      <c r="F31" s="40"/>
    </row>
    <row r="32" spans="1:6" ht="15.75" thickBot="1">
      <c r="A32" s="41"/>
      <c r="B32" s="41"/>
      <c r="C32" s="41"/>
      <c r="D32" s="41"/>
      <c r="E32" s="41"/>
      <c r="F32" s="41"/>
    </row>
    <row r="33" spans="1:7" ht="30.75" thickBot="1">
      <c r="A33" s="42" t="s">
        <v>12</v>
      </c>
      <c r="B33" s="43" t="s">
        <v>13</v>
      </c>
      <c r="C33" s="44" t="s">
        <v>14</v>
      </c>
      <c r="D33" s="14" t="s">
        <v>15</v>
      </c>
      <c r="E33" s="45"/>
      <c r="F33" s="42" t="s">
        <v>16</v>
      </c>
    </row>
    <row r="34" spans="1:7">
      <c r="A34" s="13">
        <v>1</v>
      </c>
      <c r="B34" s="1" t="s">
        <v>32</v>
      </c>
      <c r="C34" s="1" t="s">
        <v>41</v>
      </c>
      <c r="D34" s="2" t="s">
        <v>33</v>
      </c>
      <c r="E34" s="46"/>
      <c r="F34" s="13" t="s">
        <v>34</v>
      </c>
    </row>
    <row r="35" spans="1:7" ht="15.75" thickBot="1">
      <c r="A35" s="16"/>
      <c r="B35" s="3"/>
      <c r="C35" s="3"/>
      <c r="D35" s="47"/>
      <c r="E35" s="48"/>
      <c r="F35" s="16"/>
    </row>
    <row r="36" spans="1:7">
      <c r="A36" s="13">
        <v>2</v>
      </c>
      <c r="B36" s="4" t="s">
        <v>35</v>
      </c>
      <c r="C36" s="1" t="s">
        <v>42</v>
      </c>
      <c r="D36" s="2" t="s">
        <v>36</v>
      </c>
      <c r="E36" s="46"/>
      <c r="F36" s="13" t="s">
        <v>37</v>
      </c>
    </row>
    <row r="37" spans="1:7" ht="15.75" thickBot="1">
      <c r="A37" s="16"/>
      <c r="B37" s="5"/>
      <c r="C37" s="3"/>
      <c r="D37" s="47"/>
      <c r="E37" s="48"/>
      <c r="F37" s="16"/>
    </row>
    <row r="38" spans="1:7">
      <c r="A38" s="13">
        <v>3</v>
      </c>
      <c r="B38" s="4" t="s">
        <v>38</v>
      </c>
      <c r="C38" s="1" t="s">
        <v>43</v>
      </c>
      <c r="D38" s="2" t="s">
        <v>33</v>
      </c>
      <c r="E38" s="46"/>
      <c r="F38" s="13" t="s">
        <v>39</v>
      </c>
    </row>
    <row r="39" spans="1:7" ht="15.75" thickBot="1">
      <c r="A39" s="16"/>
      <c r="B39" s="5"/>
      <c r="C39" s="3"/>
      <c r="D39" s="47"/>
      <c r="E39" s="48"/>
      <c r="F39" s="16"/>
    </row>
    <row r="40" spans="1:7" ht="9" customHeight="1">
      <c r="A40" s="49"/>
      <c r="B40" s="6"/>
      <c r="C40" s="7"/>
      <c r="D40" s="50"/>
      <c r="E40" s="50"/>
      <c r="F40" s="50"/>
      <c r="G40" s="8" t="s">
        <v>40</v>
      </c>
    </row>
    <row r="41" spans="1:7">
      <c r="A41" s="51" t="s">
        <v>17</v>
      </c>
      <c r="B41" s="51"/>
      <c r="C41" s="51"/>
      <c r="D41" s="51"/>
      <c r="E41" s="51"/>
      <c r="F41" s="51"/>
    </row>
    <row r="42" spans="1:7" ht="31.5" customHeight="1">
      <c r="A42" s="51"/>
      <c r="B42" s="51"/>
      <c r="C42" s="51"/>
      <c r="D42" s="51"/>
      <c r="E42" s="51"/>
      <c r="F42" s="51"/>
    </row>
    <row r="43" spans="1:7" ht="8.25" customHeight="1">
      <c r="A43" s="52"/>
      <c r="B43" s="52"/>
      <c r="C43" s="52"/>
      <c r="D43" s="52"/>
    </row>
    <row r="44" spans="1:7">
      <c r="A44" s="53" t="s">
        <v>18</v>
      </c>
    </row>
    <row r="45" spans="1:7" ht="26.25" customHeight="1">
      <c r="A45" s="8" t="s">
        <v>44</v>
      </c>
    </row>
    <row r="47" spans="1:7">
      <c r="A47" s="8" t="s">
        <v>45</v>
      </c>
    </row>
    <row r="49" spans="1:4">
      <c r="A49" s="8" t="s">
        <v>46</v>
      </c>
    </row>
    <row r="50" spans="1:4" ht="6" customHeight="1"/>
    <row r="51" spans="1:4">
      <c r="A51" s="8" t="s">
        <v>19</v>
      </c>
    </row>
    <row r="52" spans="1:4">
      <c r="A52" s="9" t="s">
        <v>47</v>
      </c>
      <c r="B52" s="9"/>
      <c r="C52" s="9"/>
      <c r="D52" s="9"/>
    </row>
    <row r="53" spans="1:4">
      <c r="A53" s="8" t="s">
        <v>20</v>
      </c>
    </row>
    <row r="54" spans="1:4">
      <c r="A54" s="8" t="s">
        <v>21</v>
      </c>
    </row>
    <row r="55" spans="1:4">
      <c r="A55" s="52"/>
      <c r="B55" s="52"/>
      <c r="C55" s="52"/>
      <c r="D55" s="52"/>
    </row>
  </sheetData>
  <mergeCells count="38">
    <mergeCell ref="A41:F42"/>
    <mergeCell ref="A52:D52"/>
    <mergeCell ref="A36:A37"/>
    <mergeCell ref="B36:B37"/>
    <mergeCell ref="C36:C37"/>
    <mergeCell ref="D36:E37"/>
    <mergeCell ref="F36:F37"/>
    <mergeCell ref="A38:A39"/>
    <mergeCell ref="B38:B39"/>
    <mergeCell ref="C38:C39"/>
    <mergeCell ref="D38:E39"/>
    <mergeCell ref="F38:F39"/>
    <mergeCell ref="A30:F31"/>
    <mergeCell ref="D33:E33"/>
    <mergeCell ref="A34:A35"/>
    <mergeCell ref="B34:B35"/>
    <mergeCell ref="C34:C35"/>
    <mergeCell ref="D34:E35"/>
    <mergeCell ref="F34:F35"/>
    <mergeCell ref="B16:D16"/>
    <mergeCell ref="B17:D17"/>
    <mergeCell ref="B18:D18"/>
    <mergeCell ref="B21:D21"/>
    <mergeCell ref="B22:D22"/>
    <mergeCell ref="B23:D23"/>
    <mergeCell ref="B6:D6"/>
    <mergeCell ref="B7:D7"/>
    <mergeCell ref="B8:D8"/>
    <mergeCell ref="B11:D11"/>
    <mergeCell ref="B12:D12"/>
    <mergeCell ref="B13:D13"/>
    <mergeCell ref="A1:F1"/>
    <mergeCell ref="A2:F2"/>
    <mergeCell ref="C3:F3"/>
    <mergeCell ref="A4:A5"/>
    <mergeCell ref="B4:D4"/>
    <mergeCell ref="E4:E5"/>
    <mergeCell ref="F4:F5"/>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2012-10-05T05:06:23Z</dcterms:modified>
</cp:coreProperties>
</file>